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autoCompressPictures="0"/>
  <mc:AlternateContent xmlns:mc="http://schemas.openxmlformats.org/markup-compatibility/2006">
    <mc:Choice Requires="x15">
      <x15ac:absPath xmlns:x15ac="http://schemas.microsoft.com/office/spreadsheetml/2010/11/ac" url="D:\Jahresabrechnungen\"/>
    </mc:Choice>
  </mc:AlternateContent>
  <xr:revisionPtr revIDLastSave="0" documentId="13_ncr:1_{3AD253AA-EC94-4C4E-9927-8DEAA559B6CB}" xr6:coauthVersionLast="43" xr6:coauthVersionMax="43" xr10:uidLastSave="{00000000-0000-0000-0000-000000000000}"/>
  <bookViews>
    <workbookView xWindow="-98" yWindow="-98" windowWidth="20715" windowHeight="13276" xr2:uid="{00000000-000D-0000-FFFF-FFFF00000000}"/>
  </bookViews>
  <sheets>
    <sheet name="Jahresrechnung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7" i="1" l="1"/>
  <c r="M19" i="1"/>
  <c r="L25" i="1" l="1"/>
  <c r="M8" i="1"/>
  <c r="L37" i="1" l="1"/>
  <c r="M37" i="1" s="1"/>
  <c r="M34" i="1"/>
  <c r="M36" i="1" s="1"/>
</calcChain>
</file>

<file path=xl/sharedStrings.xml><?xml version="1.0" encoding="utf-8"?>
<sst xmlns="http://schemas.openxmlformats.org/spreadsheetml/2006/main" count="36" uniqueCount="35">
  <si>
    <t>VIZAZI International e.V.</t>
  </si>
  <si>
    <t>Gesundheitstrasse 37</t>
  </si>
  <si>
    <t>42699 Solingen</t>
  </si>
  <si>
    <t>Steuernummer 128/5839/4663</t>
  </si>
  <si>
    <t>Einnahmen</t>
  </si>
  <si>
    <t>allg. Spenden</t>
  </si>
  <si>
    <t>Bareinzahlung</t>
  </si>
  <si>
    <t>Ausgaben</t>
  </si>
  <si>
    <t>Flugkosten</t>
  </si>
  <si>
    <t>Barentnahme vom Konto</t>
  </si>
  <si>
    <t>Übertrag vom Konto in Barkasse</t>
  </si>
  <si>
    <t>Barausgaben in Deutschland</t>
  </si>
  <si>
    <t>Barausgaben in Kenia</t>
  </si>
  <si>
    <t>Summe der Ausgaben</t>
  </si>
  <si>
    <t>Gesamteinnahmen</t>
  </si>
  <si>
    <t>Beteiligung Werbekosten</t>
  </si>
  <si>
    <t>Spenden in Barkasse</t>
  </si>
  <si>
    <t>Abhebungen Kenia</t>
  </si>
  <si>
    <t>Öffentlichkeitsarbeit/Werbekosten</t>
  </si>
  <si>
    <t>Abhebungen Deutschland</t>
  </si>
  <si>
    <t>Kartenzahlung für versch. Veranstaltungen</t>
  </si>
  <si>
    <t>Leihgabe</t>
  </si>
  <si>
    <t>Weihnachtsmarkt</t>
  </si>
  <si>
    <t>Versicherung</t>
  </si>
  <si>
    <t>Bankgebühren</t>
  </si>
  <si>
    <t>Einnahme- Überschussrechnung 2017</t>
  </si>
  <si>
    <t>Finanzstand am 01.01.2017</t>
  </si>
  <si>
    <t>davon Girokonto 01.01.2017</t>
  </si>
  <si>
    <t>davon Barkasse 01.01.2017</t>
  </si>
  <si>
    <t>Finanzstand am 30.12.2017</t>
  </si>
  <si>
    <t>davon Girokonto 30.12.2017</t>
  </si>
  <si>
    <t>davon Barkasse 30.12.2017</t>
  </si>
  <si>
    <t>Übertrag Abhebungen Kenia</t>
  </si>
  <si>
    <t>Auf dem Girokonto befanden sich 1288,59€. Die Differenz von 1000,00€ entsteht dadurch, dass das Geld in 31.12.2017 vom Konto abgehoben wurde,</t>
  </si>
  <si>
    <t>aber erst in 02.01.2018 gebucht wurde (die Wertstellung erfolgte).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</si>
</sst>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theme="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8" fontId="1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4" fillId="0" borderId="1" xfId="0" applyFont="1" applyFill="1" applyBorder="1"/>
    <xf numFmtId="8" fontId="6" fillId="0" borderId="0" xfId="0" applyNumberFormat="1" applyFont="1" applyFill="1"/>
    <xf numFmtId="0" fontId="1" fillId="0" borderId="2" xfId="0" applyFont="1" applyFill="1" applyBorder="1"/>
    <xf numFmtId="8" fontId="1" fillId="0" borderId="2" xfId="0" applyNumberFormat="1" applyFont="1" applyFill="1" applyBorder="1"/>
    <xf numFmtId="8" fontId="4" fillId="0" borderId="1" xfId="0" applyNumberFormat="1" applyFont="1" applyFill="1" applyBorder="1" applyAlignment="1"/>
    <xf numFmtId="8" fontId="4" fillId="0" borderId="0" xfId="0" applyNumberFormat="1" applyFont="1" applyFill="1" applyAlignment="1"/>
    <xf numFmtId="0" fontId="4" fillId="0" borderId="0" xfId="0" applyFont="1" applyFill="1" applyAlignment="1"/>
    <xf numFmtId="8" fontId="4" fillId="0" borderId="1" xfId="0" applyNumberFormat="1" applyFont="1" applyFill="1" applyBorder="1"/>
    <xf numFmtId="8" fontId="2" fillId="0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6"/>
  <sheetViews>
    <sheetView tabSelected="1" topLeftCell="A8" workbookViewId="0">
      <selection activeCell="A10" sqref="A10:XFD10"/>
    </sheetView>
  </sheetViews>
  <sheetFormatPr baseColWidth="10" defaultColWidth="8.46484375" defaultRowHeight="13.5" customHeight="1" x14ac:dyDescent="0.45"/>
  <cols>
    <col min="1" max="5" width="8.46484375" style="4"/>
    <col min="6" max="6" width="14.33203125" style="4" customWidth="1"/>
    <col min="7" max="11" width="8.46484375" style="4"/>
    <col min="12" max="13" width="14.33203125" style="4" customWidth="1"/>
    <col min="14" max="16384" width="8.46484375" style="4"/>
  </cols>
  <sheetData>
    <row r="1" spans="1:15" ht="13.5" customHeight="1" x14ac:dyDescent="0.45">
      <c r="A1" s="3" t="s">
        <v>0</v>
      </c>
    </row>
    <row r="2" spans="1:15" ht="13.5" customHeight="1" x14ac:dyDescent="0.45">
      <c r="A2" s="5" t="s">
        <v>1</v>
      </c>
    </row>
    <row r="3" spans="1:15" ht="13.5" customHeight="1" x14ac:dyDescent="0.45">
      <c r="A3" s="5" t="s">
        <v>2</v>
      </c>
    </row>
    <row r="5" spans="1:15" ht="13.5" customHeight="1" x14ac:dyDescent="0.45">
      <c r="A5" s="6" t="s">
        <v>25</v>
      </c>
    </row>
    <row r="6" spans="1:15" ht="13.5" customHeight="1" x14ac:dyDescent="0.45">
      <c r="A6" s="6" t="s">
        <v>3</v>
      </c>
    </row>
    <row r="8" spans="1:15" s="3" customFormat="1" ht="13.5" customHeight="1" thickBot="1" x14ac:dyDescent="0.45">
      <c r="A8" s="8" t="s">
        <v>26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2">
        <f>F9+L9</f>
        <v>5094.4399999999996</v>
      </c>
      <c r="N8" s="13"/>
      <c r="O8" s="14"/>
    </row>
    <row r="9" spans="1:15" s="5" customFormat="1" ht="13.5" customHeight="1" thickTop="1" x14ac:dyDescent="0.4">
      <c r="A9" s="1" t="s">
        <v>27</v>
      </c>
      <c r="B9" s="1"/>
      <c r="C9" s="1"/>
      <c r="D9" s="1"/>
      <c r="E9" s="1"/>
      <c r="F9" s="2">
        <v>5048.2</v>
      </c>
      <c r="G9" s="1"/>
      <c r="H9" s="1" t="s">
        <v>28</v>
      </c>
      <c r="I9" s="1"/>
      <c r="J9" s="1"/>
      <c r="K9" s="1"/>
      <c r="L9" s="2">
        <v>46.24</v>
      </c>
      <c r="M9" s="1"/>
      <c r="N9" s="1"/>
    </row>
    <row r="10" spans="1:15" s="5" customFormat="1" ht="13.5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 s="5" customFormat="1" ht="13.5" customHeight="1" x14ac:dyDescent="0.4">
      <c r="A11" s="7" t="s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5" s="5" customFormat="1" ht="13.5" customHeight="1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5" s="5" customFormat="1" ht="13.5" customHeight="1" x14ac:dyDescent="0.4">
      <c r="A13" s="1" t="s">
        <v>5</v>
      </c>
      <c r="B13" s="1"/>
      <c r="C13" s="1"/>
      <c r="D13" s="1"/>
      <c r="E13" s="1"/>
      <c r="F13" s="2">
        <v>24447.54</v>
      </c>
      <c r="G13" s="1"/>
      <c r="H13" s="1" t="s">
        <v>16</v>
      </c>
      <c r="I13" s="1"/>
      <c r="J13" s="1"/>
      <c r="K13" s="1"/>
      <c r="L13" s="2"/>
      <c r="M13" s="1"/>
      <c r="N13" s="1"/>
    </row>
    <row r="14" spans="1:15" s="5" customFormat="1" ht="13.5" customHeight="1" x14ac:dyDescent="0.4">
      <c r="A14" s="1" t="s">
        <v>21</v>
      </c>
      <c r="B14" s="1"/>
      <c r="C14" s="1"/>
      <c r="D14" s="1"/>
      <c r="E14" s="1"/>
      <c r="F14" s="2">
        <v>500</v>
      </c>
      <c r="G14" s="1"/>
      <c r="H14" s="1" t="s">
        <v>21</v>
      </c>
      <c r="I14" s="1"/>
      <c r="J14" s="1"/>
      <c r="K14" s="1"/>
      <c r="L14" s="2">
        <v>3400</v>
      </c>
      <c r="M14" s="1"/>
      <c r="N14" s="1"/>
    </row>
    <row r="15" spans="1:15" s="5" customFormat="1" ht="13.5" customHeight="1" x14ac:dyDescent="0.4">
      <c r="A15" s="1" t="s">
        <v>22</v>
      </c>
      <c r="B15" s="1"/>
      <c r="C15" s="1"/>
      <c r="D15" s="1"/>
      <c r="E15" s="1"/>
      <c r="F15" s="2">
        <v>39</v>
      </c>
      <c r="G15" s="1"/>
      <c r="H15" s="1" t="s">
        <v>32</v>
      </c>
      <c r="I15" s="1"/>
      <c r="J15" s="1"/>
      <c r="K15" s="1"/>
      <c r="L15" s="16">
        <v>1950.8</v>
      </c>
      <c r="M15" s="1"/>
      <c r="N15" s="1"/>
    </row>
    <row r="16" spans="1:15" s="5" customFormat="1" ht="13.5" customHeight="1" x14ac:dyDescent="0.4">
      <c r="A16" s="1" t="s">
        <v>6</v>
      </c>
      <c r="B16" s="1"/>
      <c r="C16" s="1"/>
      <c r="D16" s="1"/>
      <c r="E16" s="1"/>
      <c r="F16" s="2">
        <v>1731.2</v>
      </c>
      <c r="G16" s="1"/>
      <c r="H16" s="1"/>
      <c r="I16" s="1"/>
      <c r="J16" s="1"/>
      <c r="K16" s="1"/>
      <c r="L16" s="1"/>
      <c r="M16" s="1"/>
      <c r="N16" s="1"/>
    </row>
    <row r="17" spans="1:14" s="5" customFormat="1" ht="13.5" customHeight="1" x14ac:dyDescent="0.4">
      <c r="A17" s="1" t="s">
        <v>15</v>
      </c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</row>
    <row r="18" spans="1:14" s="5" customFormat="1" ht="13.5" customHeight="1" x14ac:dyDescent="0.4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</row>
    <row r="19" spans="1:14" s="5" customFormat="1" ht="13.5" customHeight="1" x14ac:dyDescent="0.4">
      <c r="A19" s="10" t="s"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>
        <f>SUM(F13:F18,L14:L15)</f>
        <v>32068.54</v>
      </c>
      <c r="N19" s="1"/>
    </row>
    <row r="20" spans="1:14" s="5" customFormat="1" ht="13.5" customHeigh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5" customFormat="1" ht="13.5" customHeight="1" x14ac:dyDescent="0.4">
      <c r="A21" s="7" t="s">
        <v>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s="5" customFormat="1" ht="13.5" customHeight="1" x14ac:dyDescent="0.4">
      <c r="A22" s="1" t="s">
        <v>8</v>
      </c>
      <c r="B22" s="1"/>
      <c r="C22" s="1"/>
      <c r="D22" s="1"/>
      <c r="E22" s="1"/>
      <c r="F22" s="2">
        <v>-998</v>
      </c>
      <c r="G22" s="1"/>
      <c r="H22" s="1"/>
      <c r="I22" s="1"/>
      <c r="J22" s="1"/>
      <c r="K22" s="1"/>
      <c r="L22" s="1"/>
      <c r="M22" s="1"/>
      <c r="N22" s="1"/>
    </row>
    <row r="23" spans="1:14" s="5" customFormat="1" ht="13.5" customHeight="1" x14ac:dyDescent="0.4">
      <c r="A23" s="1" t="s">
        <v>23</v>
      </c>
      <c r="B23" s="1"/>
      <c r="C23" s="1"/>
      <c r="D23" s="1"/>
      <c r="E23" s="1"/>
      <c r="F23" s="2">
        <v>-141.62</v>
      </c>
      <c r="G23" s="1"/>
      <c r="H23" s="1"/>
      <c r="I23" s="1"/>
      <c r="J23" s="1"/>
      <c r="K23" s="1"/>
      <c r="L23" s="1"/>
      <c r="M23" s="1"/>
      <c r="N23" s="1"/>
    </row>
    <row r="24" spans="1:14" s="5" customFormat="1" ht="13.5" customHeight="1" x14ac:dyDescent="0.4">
      <c r="A24" s="1" t="s">
        <v>18</v>
      </c>
      <c r="B24" s="1"/>
      <c r="C24" s="1"/>
      <c r="D24" s="1"/>
      <c r="E24" s="1"/>
      <c r="F24" s="2">
        <v>-195.95</v>
      </c>
      <c r="G24" s="1"/>
      <c r="H24" s="1"/>
      <c r="I24" s="1"/>
      <c r="J24" s="1"/>
      <c r="K24" s="1"/>
      <c r="L24" s="1"/>
      <c r="M24" s="1"/>
      <c r="N24" s="1"/>
    </row>
    <row r="25" spans="1:14" s="5" customFormat="1" ht="13.5" customHeight="1" x14ac:dyDescent="0.4">
      <c r="A25" s="1" t="s">
        <v>9</v>
      </c>
      <c r="B25" s="1"/>
      <c r="C25" s="1"/>
      <c r="D25" s="1"/>
      <c r="E25" s="1"/>
      <c r="F25" s="2">
        <v>-27865</v>
      </c>
      <c r="G25" s="1"/>
      <c r="H25" s="1" t="s">
        <v>10</v>
      </c>
      <c r="I25" s="1"/>
      <c r="J25" s="1"/>
      <c r="K25" s="1"/>
      <c r="L25" s="2">
        <f>-F25</f>
        <v>27865</v>
      </c>
      <c r="M25" s="1"/>
      <c r="N25" s="1"/>
    </row>
    <row r="26" spans="1:14" s="5" customFormat="1" ht="13.5" customHeight="1" x14ac:dyDescent="0.4">
      <c r="A26" s="1" t="s">
        <v>17</v>
      </c>
      <c r="B26" s="1"/>
      <c r="C26" s="1"/>
      <c r="D26" s="1"/>
      <c r="E26" s="1"/>
      <c r="F26" s="2">
        <v>-1950.8</v>
      </c>
      <c r="G26" s="1"/>
      <c r="H26" s="1" t="s">
        <v>11</v>
      </c>
      <c r="I26" s="1"/>
      <c r="J26" s="1"/>
      <c r="K26" s="1"/>
      <c r="L26" s="2">
        <v>-100</v>
      </c>
      <c r="M26" s="1"/>
      <c r="N26" s="1"/>
    </row>
    <row r="27" spans="1:14" s="5" customFormat="1" ht="13.5" customHeight="1" x14ac:dyDescent="0.4">
      <c r="A27" s="1" t="s">
        <v>19</v>
      </c>
      <c r="B27" s="1"/>
      <c r="C27" s="1"/>
      <c r="D27" s="1"/>
      <c r="E27" s="1"/>
      <c r="F27" s="2"/>
      <c r="G27" s="1"/>
      <c r="H27" s="1" t="s">
        <v>12</v>
      </c>
      <c r="I27" s="1"/>
      <c r="J27" s="1"/>
      <c r="K27" s="1"/>
      <c r="L27" s="2">
        <v>-33168.99</v>
      </c>
      <c r="M27" s="1"/>
      <c r="N27" s="1"/>
    </row>
    <row r="28" spans="1:14" s="5" customFormat="1" ht="13.5" customHeight="1" x14ac:dyDescent="0.4">
      <c r="A28" s="1" t="s">
        <v>20</v>
      </c>
      <c r="B28" s="1"/>
      <c r="C28" s="1"/>
      <c r="D28" s="1"/>
      <c r="E28" s="1"/>
      <c r="F28" s="2">
        <v>-325.98</v>
      </c>
      <c r="G28" s="1"/>
      <c r="H28" s="1"/>
      <c r="I28" s="1"/>
      <c r="J28" s="1"/>
      <c r="K28" s="1"/>
      <c r="L28" s="1"/>
      <c r="M28" s="1"/>
      <c r="N28" s="1"/>
    </row>
    <row r="29" spans="1:14" s="5" customFormat="1" ht="13.5" customHeight="1" x14ac:dyDescent="0.4">
      <c r="A29" s="1" t="s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5" customFormat="1" ht="13.5" customHeigh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5" customFormat="1" ht="13.5" customHeigh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5" customFormat="1" ht="13.5" customHeight="1" x14ac:dyDescent="0.4">
      <c r="A32" s="1"/>
      <c r="B32" s="1"/>
      <c r="C32" s="1"/>
      <c r="D32" s="1"/>
      <c r="E32" s="1"/>
      <c r="F32" s="2"/>
      <c r="G32" s="1"/>
      <c r="H32" s="1"/>
      <c r="I32" s="1"/>
      <c r="J32" s="1"/>
      <c r="K32" s="1"/>
      <c r="L32" s="1"/>
      <c r="M32" s="1"/>
      <c r="N32" s="1"/>
    </row>
    <row r="33" spans="1:14" s="5" customFormat="1" ht="13.5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5" customFormat="1" ht="13.5" customHeight="1" x14ac:dyDescent="0.4">
      <c r="A34" s="10" t="s">
        <v>13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1">
        <f>SUM(F22:F26,F32,L25:L27,F28)</f>
        <v>-36881.340000000004</v>
      </c>
      <c r="N34" s="1"/>
    </row>
    <row r="35" spans="1:14" s="5" customFormat="1" ht="13.5" customHeigh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" customFormat="1" ht="13.5" customHeight="1" thickBot="1" x14ac:dyDescent="0.45">
      <c r="A36" s="8" t="s">
        <v>29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15">
        <f>SUM(M8,M19,M34)</f>
        <v>281.63999999999942</v>
      </c>
      <c r="N36" s="6"/>
    </row>
    <row r="37" spans="1:14" s="5" customFormat="1" ht="13.5" customHeight="1" thickTop="1" x14ac:dyDescent="0.4">
      <c r="A37" s="1" t="s">
        <v>30</v>
      </c>
      <c r="B37" s="1"/>
      <c r="C37" s="1"/>
      <c r="D37" s="1"/>
      <c r="E37" s="1"/>
      <c r="F37" s="2">
        <f>SUM(F32,F22:F28,F13:F18,F9)</f>
        <v>288.59000000000196</v>
      </c>
      <c r="G37" s="1"/>
      <c r="H37" s="1" t="s">
        <v>31</v>
      </c>
      <c r="I37" s="1"/>
      <c r="J37" s="1"/>
      <c r="K37" s="1"/>
      <c r="L37" s="2">
        <f>SUM(L9,L14,L15,L25:L27)</f>
        <v>-6.9499999999970896</v>
      </c>
      <c r="M37" s="9">
        <f>SUM(F37,L37)</f>
        <v>281.64000000000487</v>
      </c>
      <c r="N37" s="1"/>
    </row>
    <row r="38" spans="1:14" s="5" customFormat="1" ht="13.5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5" customFormat="1" ht="13.5" customHeight="1" x14ac:dyDescent="0.4">
      <c r="A39" s="5" t="s">
        <v>33</v>
      </c>
    </row>
    <row r="40" spans="1:14" s="5" customFormat="1" ht="13.5" customHeight="1" x14ac:dyDescent="0.4">
      <c r="A40" s="5" t="s">
        <v>34</v>
      </c>
    </row>
    <row r="41" spans="1:14" s="5" customFormat="1" ht="13.5" customHeight="1" x14ac:dyDescent="0.4"/>
    <row r="42" spans="1:14" s="5" customFormat="1" ht="13.5" customHeight="1" x14ac:dyDescent="0.4"/>
    <row r="43" spans="1:14" s="5" customFormat="1" ht="13.5" customHeight="1" x14ac:dyDescent="0.4"/>
    <row r="44" spans="1:14" s="5" customFormat="1" ht="13.5" customHeight="1" x14ac:dyDescent="0.4"/>
    <row r="45" spans="1:14" s="5" customFormat="1" ht="13.5" customHeight="1" x14ac:dyDescent="0.4"/>
    <row r="46" spans="1:14" s="5" customFormat="1" ht="13.5" customHeight="1" x14ac:dyDescent="0.4"/>
    <row r="47" spans="1:14" s="5" customFormat="1" ht="13.5" customHeight="1" x14ac:dyDescent="0.4"/>
    <row r="48" spans="1:14" s="5" customFormat="1" ht="13.5" customHeight="1" x14ac:dyDescent="0.4"/>
    <row r="49" s="5" customFormat="1" ht="13.5" customHeight="1" x14ac:dyDescent="0.4"/>
    <row r="50" s="5" customFormat="1" ht="13.5" customHeight="1" x14ac:dyDescent="0.4"/>
    <row r="51" s="5" customFormat="1" ht="13.5" customHeight="1" x14ac:dyDescent="0.4"/>
    <row r="52" s="5" customFormat="1" ht="13.5" customHeight="1" x14ac:dyDescent="0.4"/>
    <row r="53" s="5" customFormat="1" ht="13.5" customHeight="1" x14ac:dyDescent="0.4"/>
    <row r="54" s="5" customFormat="1" ht="13.5" customHeight="1" x14ac:dyDescent="0.4"/>
    <row r="55" s="5" customFormat="1" ht="13.5" customHeight="1" x14ac:dyDescent="0.4"/>
    <row r="56" s="5" customFormat="1" ht="13.5" customHeight="1" x14ac:dyDescent="0.4"/>
  </sheetData>
  <phoneticPr fontId="7" type="noConversion"/>
  <pageMargins left="0.25" right="0.25" top="0.75" bottom="0.75" header="0.3" footer="0.3"/>
  <pageSetup paperSize="9" scale="89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328125" defaultRowHeight="14.25" x14ac:dyDescent="0.4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Jahresrechnung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Korny</dc:creator>
  <cp:lastModifiedBy>Silas Robke</cp:lastModifiedBy>
  <cp:lastPrinted>2019-07-12T10:02:04Z</cp:lastPrinted>
  <dcterms:created xsi:type="dcterms:W3CDTF">2013-08-21T09:15:09Z</dcterms:created>
  <dcterms:modified xsi:type="dcterms:W3CDTF">2019-07-12T10:03:38Z</dcterms:modified>
</cp:coreProperties>
</file>